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7ec39cf89bbffc/Dokumenter/Kretsen/"/>
    </mc:Choice>
  </mc:AlternateContent>
  <xr:revisionPtr revIDLastSave="55" documentId="8_{10F25BDD-8AA1-44C6-9020-4E0B7801EA82}" xr6:coauthVersionLast="47" xr6:coauthVersionMax="47" xr10:uidLastSave="{941644E2-1F73-4BB6-8166-A9B36AE0EB70}"/>
  <bookViews>
    <workbookView xWindow="-110" yWindow="-110" windowWidth="19420" windowHeight="10420" xr2:uid="{0D74D22D-08CE-45C6-8BAC-8431914CA5D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0" i="1"/>
  <c r="D29" i="1"/>
  <c r="D27" i="1"/>
  <c r="D23" i="1"/>
  <c r="D9" i="1"/>
  <c r="B30" i="1"/>
  <c r="B23" i="1"/>
  <c r="D30" i="1" l="1"/>
  <c r="D32" i="1" s="1"/>
  <c r="B13" i="1"/>
  <c r="B14" i="1" s="1"/>
  <c r="D13" i="1"/>
  <c r="D14" i="1" s="1"/>
  <c r="B32" i="1"/>
</calcChain>
</file>

<file path=xl/sharedStrings.xml><?xml version="1.0" encoding="utf-8"?>
<sst xmlns="http://schemas.openxmlformats.org/spreadsheetml/2006/main" count="22" uniqueCount="22">
  <si>
    <t>BALANSE</t>
  </si>
  <si>
    <t>EIENDELER</t>
  </si>
  <si>
    <t>Omløpsmidler</t>
  </si>
  <si>
    <t>Sum Omløpsmidler</t>
  </si>
  <si>
    <t>SUM EIENDELER</t>
  </si>
  <si>
    <t>GJELD OG EGENKAPITAL</t>
  </si>
  <si>
    <t>Egenkapital</t>
  </si>
  <si>
    <t>Sum Egenkapital</t>
  </si>
  <si>
    <t xml:space="preserve">Kortsiktig gjeld </t>
  </si>
  <si>
    <t>Sum Kortsiktig Gjeld</t>
  </si>
  <si>
    <t>SUM GJELD OG EGENKAPITAL</t>
  </si>
  <si>
    <t xml:space="preserve">Vestmarka krets av NSF </t>
  </si>
  <si>
    <t>Leikvinjar</t>
  </si>
  <si>
    <t>Utestående fordringer</t>
  </si>
  <si>
    <t>Kontanter</t>
  </si>
  <si>
    <t>Bank</t>
  </si>
  <si>
    <t>Gjeld</t>
  </si>
  <si>
    <t>Leverandørgjeld</t>
  </si>
  <si>
    <t>Offentlig gjeld</t>
  </si>
  <si>
    <t>Annen egenkapital</t>
  </si>
  <si>
    <t>Avsatt til vekst</t>
  </si>
  <si>
    <t>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</si>
</sst>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4"/>
      <color indexed="8"/>
      <name val="Arial"/>
      <family val="2"/>
      <charset val="1"/>
    </font>
    <font>
      <i/>
      <sz val="9.5"/>
      <color indexed="8"/>
      <name val="Arial"/>
      <family val="2"/>
      <charset val="1"/>
    </font>
    <font>
      <sz val="9.5"/>
      <color indexed="8"/>
      <name val="Arial"/>
      <family val="2"/>
      <charset val="1"/>
    </font>
    <font>
      <b/>
      <sz val="9.5"/>
      <color indexed="8"/>
      <name val="Arial"/>
      <family val="2"/>
      <charset val="1"/>
    </font>
    <font>
      <b/>
      <u/>
      <sz val="9.5"/>
      <color indexed="8"/>
      <name val="Arial"/>
      <family val="2"/>
      <charset val="1"/>
    </font>
    <font>
      <b/>
      <sz val="10"/>
      <name val="Arial"/>
      <family val="2"/>
    </font>
    <font>
      <sz val="9.5"/>
      <color indexed="8"/>
      <name val="Arial"/>
      <family val="2"/>
    </font>
    <font>
      <u/>
      <sz val="9.5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1" fillId="0" borderId="0" xfId="1"/>
    <xf numFmtId="0" fontId="5" fillId="0" borderId="1" xfId="1" applyFont="1" applyBorder="1" applyAlignment="1">
      <alignment horizontal="right" vertical="top" wrapText="1"/>
    </xf>
    <xf numFmtId="0" fontId="4" fillId="0" borderId="0" xfId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14" fontId="7" fillId="0" borderId="2" xfId="0" applyNumberFormat="1" applyFont="1" applyBorder="1"/>
    <xf numFmtId="14" fontId="5" fillId="0" borderId="0" xfId="1" applyNumberFormat="1" applyFont="1" applyAlignment="1">
      <alignment horizontal="right" vertical="top" wrapText="1"/>
    </xf>
    <xf numFmtId="14" fontId="5" fillId="0" borderId="1" xfId="1" applyNumberFormat="1" applyFont="1" applyBorder="1" applyAlignment="1">
      <alignment horizontal="right" vertical="top" wrapText="1"/>
    </xf>
    <xf numFmtId="3" fontId="8" fillId="0" borderId="0" xfId="1" applyNumberFormat="1" applyFont="1" applyAlignment="1">
      <alignment horizontal="right" vertical="top" wrapText="1"/>
    </xf>
    <xf numFmtId="3" fontId="4" fillId="0" borderId="0" xfId="1" applyNumberFormat="1" applyFont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0" borderId="0" xfId="1" applyFont="1" applyAlignment="1">
      <alignment horizontal="right" vertical="top" wrapText="1"/>
    </xf>
    <xf numFmtId="3" fontId="5" fillId="0" borderId="0" xfId="1" applyNumberFormat="1" applyFont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  <xf numFmtId="0" fontId="9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3" fontId="1" fillId="0" borderId="0" xfId="1" applyNumberFormat="1"/>
    <xf numFmtId="0" fontId="6" fillId="0" borderId="0" xfId="1" applyFont="1" applyAlignment="1">
      <alignment vertical="top" wrapText="1"/>
    </xf>
  </cellXfs>
  <cellStyles count="2">
    <cellStyle name="Excel Built-in Normal" xfId="1" xr:uid="{76F2E4A5-92D2-4E2F-ACA0-B4B9CED955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625A-3DEA-4AD0-8C47-7AE251550C4D}">
  <dimension ref="A1:D34"/>
  <sheetViews>
    <sheetView tabSelected="1" workbookViewId="0"/>
  </sheetViews>
  <sheetFormatPr baseColWidth="10" defaultRowHeight="14.5" x14ac:dyDescent="0.35"/>
  <cols>
    <col min="1" max="1" width="23.453125" customWidth="1"/>
  </cols>
  <sheetData>
    <row r="1" spans="1:4" ht="36" x14ac:dyDescent="0.35">
      <c r="A1" s="1" t="s">
        <v>11</v>
      </c>
      <c r="B1" s="2"/>
      <c r="C1" s="2"/>
      <c r="D1" s="2"/>
    </row>
    <row r="2" spans="1:4" x14ac:dyDescent="0.35">
      <c r="A2" s="3"/>
      <c r="B2" s="4"/>
      <c r="C2" s="5" t="s">
        <v>0</v>
      </c>
      <c r="D2" s="6"/>
    </row>
    <row r="3" spans="1:4" x14ac:dyDescent="0.35">
      <c r="A3" s="4"/>
      <c r="B3" s="7"/>
      <c r="C3" s="7"/>
      <c r="D3" s="4"/>
    </row>
    <row r="4" spans="1:4" x14ac:dyDescent="0.35">
      <c r="A4" s="8" t="s">
        <v>1</v>
      </c>
      <c r="B4" s="6"/>
      <c r="C4" s="6"/>
      <c r="D4" s="6"/>
    </row>
    <row r="5" spans="1:4" x14ac:dyDescent="0.35">
      <c r="A5" s="3" t="s">
        <v>2</v>
      </c>
      <c r="B5" s="6"/>
      <c r="C5" s="6"/>
      <c r="D5" s="6"/>
    </row>
    <row r="6" spans="1:4" x14ac:dyDescent="0.35">
      <c r="A6" s="3"/>
      <c r="B6" s="6"/>
      <c r="C6" s="6"/>
      <c r="D6" s="6"/>
    </row>
    <row r="7" spans="1:4" x14ac:dyDescent="0.35">
      <c r="A7" s="3"/>
      <c r="B7" s="9">
        <v>45657</v>
      </c>
      <c r="C7" s="10"/>
      <c r="D7" s="11">
        <v>46022</v>
      </c>
    </row>
    <row r="8" spans="1:4" x14ac:dyDescent="0.35">
      <c r="A8" s="3"/>
      <c r="B8" s="10"/>
      <c r="C8" s="10"/>
      <c r="D8" s="10"/>
    </row>
    <row r="9" spans="1:4" x14ac:dyDescent="0.35">
      <c r="A9" s="3" t="s">
        <v>12</v>
      </c>
      <c r="B9" s="12">
        <v>1735257</v>
      </c>
      <c r="C9" s="10"/>
      <c r="D9" s="12">
        <f>1845486-183715</f>
        <v>1661771</v>
      </c>
    </row>
    <row r="10" spans="1:4" x14ac:dyDescent="0.35">
      <c r="A10" s="3" t="s">
        <v>13</v>
      </c>
      <c r="B10" s="13">
        <v>13778</v>
      </c>
      <c r="C10" s="6"/>
      <c r="D10" s="13">
        <v>2650</v>
      </c>
    </row>
    <row r="11" spans="1:4" x14ac:dyDescent="0.35">
      <c r="A11" s="3" t="s">
        <v>14</v>
      </c>
      <c r="B11" s="13">
        <v>1000</v>
      </c>
      <c r="C11" s="6"/>
      <c r="D11" s="13">
        <v>1000</v>
      </c>
    </row>
    <row r="12" spans="1:4" x14ac:dyDescent="0.35">
      <c r="A12" s="3" t="s">
        <v>15</v>
      </c>
      <c r="B12" s="13">
        <v>1586873</v>
      </c>
      <c r="C12" s="6"/>
      <c r="D12" s="13">
        <f>176061+518707+78209+14322+1954+1232887+13000+15303-2</f>
        <v>2050441</v>
      </c>
    </row>
    <row r="13" spans="1:4" x14ac:dyDescent="0.35">
      <c r="A13" s="3" t="s">
        <v>3</v>
      </c>
      <c r="B13" s="14">
        <f>SUM(B9:B12)</f>
        <v>3336908</v>
      </c>
      <c r="C13" s="6"/>
      <c r="D13" s="14">
        <f>SUM(D9:D12)</f>
        <v>3715862</v>
      </c>
    </row>
    <row r="14" spans="1:4" ht="24" x14ac:dyDescent="0.35">
      <c r="A14" s="7" t="s">
        <v>4</v>
      </c>
      <c r="B14" s="15">
        <f>SUM(B13:B13)</f>
        <v>3336908</v>
      </c>
      <c r="C14" s="16"/>
      <c r="D14" s="15">
        <f>SUM(D13:D13)</f>
        <v>3715862</v>
      </c>
    </row>
    <row r="15" spans="1:4" x14ac:dyDescent="0.35">
      <c r="A15" s="3"/>
      <c r="B15" s="13"/>
      <c r="C15" s="6"/>
      <c r="D15" s="13"/>
    </row>
    <row r="16" spans="1:4" x14ac:dyDescent="0.35">
      <c r="A16" s="4"/>
      <c r="B16" s="17"/>
      <c r="C16" s="16"/>
      <c r="D16" s="17"/>
    </row>
    <row r="17" spans="1:4" x14ac:dyDescent="0.35">
      <c r="A17" s="22" t="s">
        <v>5</v>
      </c>
      <c r="B17" s="22"/>
      <c r="C17" s="6"/>
      <c r="D17" s="8"/>
    </row>
    <row r="18" spans="1:4" x14ac:dyDescent="0.35">
      <c r="A18" s="3" t="s">
        <v>6</v>
      </c>
      <c r="B18" s="9">
        <v>45657</v>
      </c>
      <c r="C18" s="16"/>
      <c r="D18" s="11">
        <v>46022</v>
      </c>
    </row>
    <row r="19" spans="1:4" x14ac:dyDescent="0.35">
      <c r="A19" s="3"/>
      <c r="B19" s="13"/>
      <c r="C19" s="6"/>
      <c r="D19" s="13"/>
    </row>
    <row r="20" spans="1:4" x14ac:dyDescent="0.35">
      <c r="A20" s="3" t="s">
        <v>19</v>
      </c>
      <c r="B20" s="13">
        <v>2713194</v>
      </c>
      <c r="C20" s="6"/>
      <c r="D20" s="13">
        <f>2713194+251234</f>
        <v>2964428</v>
      </c>
    </row>
    <row r="21" spans="1:4" x14ac:dyDescent="0.35">
      <c r="A21" s="3" t="s">
        <v>21</v>
      </c>
      <c r="B21" s="13">
        <v>400000</v>
      </c>
      <c r="C21" s="6"/>
      <c r="D21" s="13">
        <v>400000</v>
      </c>
    </row>
    <row r="22" spans="1:4" x14ac:dyDescent="0.35">
      <c r="A22" s="3"/>
      <c r="B22" s="13"/>
      <c r="C22" s="6"/>
      <c r="D22" s="13"/>
    </row>
    <row r="23" spans="1:4" ht="16.5" customHeight="1" x14ac:dyDescent="0.35">
      <c r="A23" s="3" t="s">
        <v>7</v>
      </c>
      <c r="B23" s="18">
        <f>SUM(B20:B22)</f>
        <v>3113194</v>
      </c>
      <c r="C23" s="6"/>
      <c r="D23" s="18">
        <f>SUM(D20:D22)</f>
        <v>3364428</v>
      </c>
    </row>
    <row r="24" spans="1:4" x14ac:dyDescent="0.35">
      <c r="A24" s="3"/>
      <c r="B24" s="13"/>
      <c r="C24" s="6"/>
      <c r="D24" s="13"/>
    </row>
    <row r="25" spans="1:4" x14ac:dyDescent="0.35">
      <c r="A25" s="3" t="s">
        <v>16</v>
      </c>
      <c r="B25" s="13"/>
      <c r="C25" s="6"/>
      <c r="D25" s="13"/>
    </row>
    <row r="26" spans="1:4" x14ac:dyDescent="0.35">
      <c r="A26" s="3" t="s">
        <v>17</v>
      </c>
      <c r="B26" s="13">
        <v>4007</v>
      </c>
      <c r="C26" s="6"/>
      <c r="D26" s="13">
        <v>0</v>
      </c>
    </row>
    <row r="27" spans="1:4" x14ac:dyDescent="0.35">
      <c r="A27" s="3" t="s">
        <v>18</v>
      </c>
      <c r="B27" s="13">
        <v>32615</v>
      </c>
      <c r="C27" s="6"/>
      <c r="D27" s="13">
        <f>15303+-703+13728</f>
        <v>28328</v>
      </c>
    </row>
    <row r="28" spans="1:4" x14ac:dyDescent="0.35">
      <c r="A28" s="3" t="s">
        <v>20</v>
      </c>
      <c r="B28" s="13">
        <v>93634</v>
      </c>
      <c r="C28" s="6"/>
      <c r="D28" s="13">
        <v>93634</v>
      </c>
    </row>
    <row r="29" spans="1:4" ht="12" customHeight="1" x14ac:dyDescent="0.35">
      <c r="A29" s="3" t="s">
        <v>8</v>
      </c>
      <c r="B29" s="13">
        <v>93458</v>
      </c>
      <c r="C29" s="6"/>
      <c r="D29" s="13">
        <f>8839+62690+11200+3545+9702+133496</f>
        <v>229472</v>
      </c>
    </row>
    <row r="30" spans="1:4" ht="15.5" customHeight="1" x14ac:dyDescent="0.35">
      <c r="A30" s="3" t="s">
        <v>9</v>
      </c>
      <c r="B30" s="14">
        <f>SUM(B26:B29)</f>
        <v>223714</v>
      </c>
      <c r="C30" s="19"/>
      <c r="D30" s="14">
        <f>SUM(D26:D29)</f>
        <v>351434</v>
      </c>
    </row>
    <row r="31" spans="1:4" x14ac:dyDescent="0.35">
      <c r="A31" s="3"/>
      <c r="B31" s="13"/>
      <c r="C31" s="6"/>
      <c r="D31" s="13"/>
    </row>
    <row r="32" spans="1:4" ht="33.5" customHeight="1" x14ac:dyDescent="0.35">
      <c r="A32" s="7" t="s">
        <v>10</v>
      </c>
      <c r="B32" s="15">
        <f>SUM(B23+B30)</f>
        <v>3336908</v>
      </c>
      <c r="C32" s="20"/>
      <c r="D32" s="15">
        <f>SUM(D30+D23)</f>
        <v>3715862</v>
      </c>
    </row>
    <row r="33" spans="1:4" x14ac:dyDescent="0.35">
      <c r="A33" s="3"/>
      <c r="B33" s="13"/>
      <c r="C33" s="6"/>
      <c r="D33" s="13"/>
    </row>
    <row r="34" spans="1:4" x14ac:dyDescent="0.35">
      <c r="A34" s="4"/>
      <c r="B34" s="21"/>
      <c r="C34" s="4"/>
      <c r="D34" s="4"/>
    </row>
  </sheetData>
  <mergeCells count="1">
    <mergeCell ref="A17:B1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Kvarme</dc:creator>
  <cp:lastModifiedBy>Tom Kvarme</cp:lastModifiedBy>
  <cp:lastPrinted>2026-02-23T11:44:42Z</cp:lastPrinted>
  <dcterms:created xsi:type="dcterms:W3CDTF">2024-09-03T12:21:53Z</dcterms:created>
  <dcterms:modified xsi:type="dcterms:W3CDTF">2026-02-23T11:49:02Z</dcterms:modified>
</cp:coreProperties>
</file>